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<sst xmlns="http://schemas.openxmlformats.org/spreadsheetml/2006/main" count="206" uniqueCount="204">
  <si>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</si>
  <si>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</si>
  <si>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</si>
  <si>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</si>
  <si>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</si>
  <si>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</si>
  <si>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</si>
  <si>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</si>
  <si>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</si>
  <si>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</si>
  <si>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</si>
  <si>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</si>
  <si>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</si>
  <si>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</si>
  <si>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</si>
  <si>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</si>
  <si>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</si>
  <si>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</si>
  <si>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</si>
  <si>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</si>
  <si>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</si>
  <si>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</si>
  <si>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</si>
  <si>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</si>
  <si>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</si>
  <si>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</si>
  <si>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</si>
  <si>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</si>
  <si>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</si>
  <si>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</si>
  <si>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</si>
  <si>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</si>
  <si>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</si>
  <si>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</si>
  <si>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</si>
  <si>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</si>
  <si>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</si>
  <si>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</si>
  <si>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</si>
  <si>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</si>
  <si>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</si>
  <si>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</si>
  <si>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</si>
  <si>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</si>
  <si>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</si>
  <si>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</si>
  <si>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</si>
  <si>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</si>
  <si>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</si>
  <si>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</si>
  <si>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</si>
  <si>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</si>
  <si>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</si>
  <si>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</si>
  <si>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</si>
  <si>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</si>
  <si>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</si>
  <si>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</si>
  <si>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</si>
  <si>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</si>
  <si>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</si>
  <si>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</si>
  <si>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</si>
  <si>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</si>
  <si>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</si>
  <si>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</si>
  <si>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</si>
  <si>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</si>
  <si>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</si>
  <si>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</si>
  <si>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</si>
  <si>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</si>
  <si>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</si>
  <si>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</si>
  <si>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</si>
  <si>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</si>
  <si>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</si>
  <si>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</si>
  <si>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</si>
  <si>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</si>
  <si>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</si>
  <si>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</si>
  <si>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</si>
  <si>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</si>
  <si>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</si>
  <si>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</si>
  <si>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</si>
  <si>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</si>
  <si>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</si>
  <si>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</si>
  <si>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</si>
  <si>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</si>
  <si>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</si>
  <si>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</si>
  <si>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</si>
  <si>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</si>
  <si>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</si>
  <si>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</si>
  <si>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</si>
  <si>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</si>
  <si>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</si>
  <si>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</si>
  <si>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</si>
  <si>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</si>
  <si>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</si>
  <si>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</si>
  <si>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</si>
  <si>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</si>
  <si>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</si>
  <si>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</si>
  <si>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</si>
  <si>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</si>
  <si>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</si>
  <si>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</si>
  <si>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</si>
  <si>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</si>
  <si>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</si>
  <si>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</si>
  <si>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</si>
  <si>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</si>
  <si>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</si>
  <si>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</si>
  <si>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</si>
  <si>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</si>
  <si>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</si>
  <si>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</si>
  <si>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</si>
  <si>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</si>
  <si>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</si>
  <si>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</si>
  <si>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</si>
  <si>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</si>
  <si>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</si>
  <si>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</si>
  <si>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</si>
  <si>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</si>
  <si>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</si>
  <si>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</si>
  <si>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</si>
  <si>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</si>
  <si>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</si>
  <si>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</si>
  <si>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</si>
  <si>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</si>
  <si>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</si>
  <si>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</si>
  <si>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</si>
  <si>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</si>
  <si>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</si>
  <si>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</si>
  <si>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</si>
  <si>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</si>
  <si>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</si>
  <si>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</si>
  <si>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</si>
  <si>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</si>
  <si>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</si>
  <si>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</si>
  <si>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</si>
  <si>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</si>
  <si>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</si>
  <si>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</si>
  <si>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</si>
  <si>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</si>
  <si>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</si>
  <si>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</si>
  <si>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</si>
  <si>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</si>
  <si>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</si>
  <si>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</si>
  <si>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</si>
  <si>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</si>
  <si>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</si>
  <si>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</si>
  <si>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</si>
  <si>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</si>
  <si>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</si>
  <si>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</si>
  <si>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</si>
  <si>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</si>
  <si>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</si>
  <si>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</si>
  <si>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</si>
  <si>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</si>
  <si>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</si>
  <si>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</si>
  <si>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</si>
  <si>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</si>
  <si>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</si>
  <si>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</si>
  <si>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</si>
  <si>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</si>
  <si>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</si>
  <si>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</si>
  <si>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</si>
  <si>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</si>
  <si>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</si>
  <si>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</si>
  <si>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</si>
  <si>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</si>
  <si>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</si>
  <si>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</si>
  <si>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العربية للصناعات الكهربائية</t>
  </si>
  <si>
    <t>ARAB ELECTRICAL INDUSTRIES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</si>
</sst>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79" workbookViewId="0">
      <selection activeCell="G63" sqref="G6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141072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0.62</v>
      </c>
      <c r="F6" s="13">
        <v>0.7</v>
      </c>
      <c r="G6" s="13">
        <v>1.01</v>
      </c>
      <c r="H6" s="13">
        <v>0.5</v>
      </c>
      <c r="I6" s="4" t="s">
        <v>139</v>
      </c>
    </row>
    <row r="7" spans="4:9" ht="20.100000000000001" customHeight="1">
      <c r="D7" s="10" t="s">
        <v>126</v>
      </c>
      <c r="E7" s="14">
        <v>4467753.9800000004</v>
      </c>
      <c r="F7" s="14">
        <v>42893673.119999997</v>
      </c>
      <c r="G7" s="14">
        <v>15349584.84</v>
      </c>
      <c r="H7" s="14">
        <v>2814695.09</v>
      </c>
      <c r="I7" s="4" t="s">
        <v>140</v>
      </c>
    </row>
    <row r="8" spans="4:9" ht="20.100000000000001" customHeight="1">
      <c r="D8" s="10" t="s">
        <v>25</v>
      </c>
      <c r="E8" s="14">
        <v>7297490</v>
      </c>
      <c r="F8" s="14">
        <v>44755893</v>
      </c>
      <c r="G8" s="14">
        <v>19954747</v>
      </c>
      <c r="H8" s="14">
        <v>5455722</v>
      </c>
      <c r="I8" s="4" t="s">
        <v>1</v>
      </c>
    </row>
    <row r="9" spans="4:9" ht="20.100000000000001" customHeight="1">
      <c r="D9" s="10" t="s">
        <v>26</v>
      </c>
      <c r="E9" s="14">
        <v>7381</v>
      </c>
      <c r="F9" s="14">
        <v>25023</v>
      </c>
      <c r="G9" s="14">
        <v>8534</v>
      </c>
      <c r="H9" s="14">
        <v>4180</v>
      </c>
      <c r="I9" s="4" t="s">
        <v>2</v>
      </c>
    </row>
    <row r="10" spans="4:9" ht="20.100000000000001" customHeight="1">
      <c r="D10" s="10" t="s">
        <v>27</v>
      </c>
      <c r="E10" s="14">
        <v>6000000</v>
      </c>
      <c r="F10" s="14">
        <v>6000000</v>
      </c>
      <c r="G10" s="14">
        <v>6000000</v>
      </c>
      <c r="H10" s="14">
        <v>6000000</v>
      </c>
      <c r="I10" s="4" t="s">
        <v>24</v>
      </c>
    </row>
    <row r="11" spans="4:9" ht="20.100000000000001" customHeight="1">
      <c r="D11" s="10" t="s">
        <v>127</v>
      </c>
      <c r="E11" s="14">
        <v>3720000</v>
      </c>
      <c r="F11" s="14">
        <v>4200000</v>
      </c>
      <c r="G11" s="14">
        <v>6060000</v>
      </c>
      <c r="H11" s="14">
        <v>3000000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1861</v>
      </c>
      <c r="F16" s="56">
        <v>36796</v>
      </c>
      <c r="G16" s="56">
        <v>19560</v>
      </c>
      <c r="H16" s="56">
        <v>10894</v>
      </c>
      <c r="I16" s="3" t="s">
        <v>58</v>
      </c>
    </row>
    <row r="17" spans="4:9" ht="20.100000000000001" customHeight="1">
      <c r="D17" s="10" t="s">
        <v>128</v>
      </c>
      <c r="E17" s="57">
        <v>1655666</v>
      </c>
      <c r="F17" s="57">
        <v>1849925</v>
      </c>
      <c r="G17" s="57">
        <v>1994928</v>
      </c>
      <c r="H17" s="57">
        <v>1583841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1324756</v>
      </c>
      <c r="F19" s="57">
        <v>1073826</v>
      </c>
      <c r="G19" s="57">
        <v>790000</v>
      </c>
      <c r="H19" s="57">
        <v>1005604</v>
      </c>
      <c r="I19" s="4" t="s">
        <v>169</v>
      </c>
    </row>
    <row r="20" spans="4:9" ht="20.100000000000001" customHeight="1">
      <c r="D20" s="19" t="s">
        <v>180</v>
      </c>
      <c r="E20" s="57">
        <v>673</v>
      </c>
      <c r="F20" s="57">
        <v>823</v>
      </c>
      <c r="G20" s="57">
        <v>906</v>
      </c>
      <c r="H20" s="57">
        <v>2033</v>
      </c>
      <c r="I20" s="4" t="s">
        <v>170</v>
      </c>
    </row>
    <row r="21" spans="4:9" ht="20.100000000000001" customHeight="1">
      <c r="D21" s="19" t="s">
        <v>181</v>
      </c>
      <c r="E21" s="57">
        <v>3073491</v>
      </c>
      <c r="F21" s="57">
        <v>2827667</v>
      </c>
      <c r="G21" s="57">
        <v>2222349</v>
      </c>
      <c r="H21" s="57">
        <v>2211783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6469168</v>
      </c>
      <c r="F23" s="57">
        <v>5997481</v>
      </c>
      <c r="G23" s="57">
        <v>5633107</v>
      </c>
      <c r="H23" s="57">
        <v>5001177</v>
      </c>
      <c r="I23" s="4" t="s">
        <v>60</v>
      </c>
    </row>
    <row r="24" spans="4:9" ht="20.100000000000001" customHeight="1">
      <c r="D24" s="10" t="s">
        <v>98</v>
      </c>
      <c r="E24" s="57">
        <v>240465</v>
      </c>
      <c r="F24" s="57">
        <v>240465</v>
      </c>
      <c r="G24" s="57">
        <v>242059</v>
      </c>
      <c r="H24" s="57">
        <v>246763</v>
      </c>
      <c r="I24" s="4" t="s">
        <v>82</v>
      </c>
    </row>
    <row r="25" spans="4:9" ht="20.100000000000001" customHeight="1">
      <c r="D25" s="10" t="s">
        <v>158</v>
      </c>
      <c r="E25" s="57">
        <v>3227191</v>
      </c>
      <c r="F25" s="57">
        <v>3198979</v>
      </c>
      <c r="G25" s="57">
        <v>3226817</v>
      </c>
      <c r="H25" s="57">
        <v>3365891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17915</v>
      </c>
      <c r="F27" s="57">
        <v>1560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3245106</v>
      </c>
      <c r="F28" s="57">
        <v>3200539</v>
      </c>
      <c r="G28" s="57">
        <v>3226817</v>
      </c>
      <c r="H28" s="57">
        <v>3365891</v>
      </c>
      <c r="I28" s="4" t="s">
        <v>175</v>
      </c>
    </row>
    <row r="29" spans="4:9" ht="20.100000000000001" customHeight="1">
      <c r="D29" s="10" t="s">
        <v>72</v>
      </c>
      <c r="E29" s="57">
        <v>220000</v>
      </c>
      <c r="F29" s="57">
        <v>0</v>
      </c>
      <c r="G29" s="57">
        <v>1588</v>
      </c>
      <c r="H29" s="57">
        <v>1893</v>
      </c>
      <c r="I29" s="4" t="s">
        <v>176</v>
      </c>
    </row>
    <row r="30" spans="4:9" ht="20.100000000000001" customHeight="1">
      <c r="D30" s="21" t="s">
        <v>29</v>
      </c>
      <c r="E30" s="58">
        <v>10174739</v>
      </c>
      <c r="F30" s="58">
        <v>9438485</v>
      </c>
      <c r="G30" s="58">
        <v>9103571</v>
      </c>
      <c r="H30" s="58">
        <v>8615724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2671411</v>
      </c>
      <c r="F35" s="56">
        <v>1922870</v>
      </c>
      <c r="G35" s="56">
        <v>1778510</v>
      </c>
      <c r="H35" s="56">
        <v>1222832</v>
      </c>
      <c r="I35" s="3" t="s">
        <v>150</v>
      </c>
    </row>
    <row r="36" spans="4:9" ht="20.100000000000001" customHeight="1">
      <c r="D36" s="10" t="s">
        <v>101</v>
      </c>
      <c r="E36" s="57">
        <v>901770</v>
      </c>
      <c r="F36" s="57">
        <v>596238</v>
      </c>
      <c r="G36" s="57">
        <v>618884</v>
      </c>
      <c r="H36" s="57">
        <v>555489</v>
      </c>
      <c r="I36" s="4" t="s">
        <v>151</v>
      </c>
    </row>
    <row r="37" spans="4:9" ht="20.100000000000001" customHeight="1">
      <c r="D37" s="10" t="s">
        <v>102</v>
      </c>
      <c r="E37" s="57">
        <v>249353</v>
      </c>
      <c r="F37" s="57">
        <v>292159</v>
      </c>
      <c r="G37" s="57">
        <v>294673</v>
      </c>
      <c r="H37" s="57">
        <v>366414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4018642</v>
      </c>
      <c r="F39" s="57">
        <v>3085495</v>
      </c>
      <c r="G39" s="57">
        <v>2806124</v>
      </c>
      <c r="H39" s="57">
        <v>2313565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45500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4018642</v>
      </c>
      <c r="F43" s="58">
        <v>3085495</v>
      </c>
      <c r="G43" s="58">
        <v>2806124</v>
      </c>
      <c r="H43" s="58">
        <v>2359065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6000000</v>
      </c>
      <c r="F46" s="56">
        <v>6000000</v>
      </c>
      <c r="G46" s="56">
        <v>6000000</v>
      </c>
      <c r="H46" s="56">
        <v>6000000</v>
      </c>
      <c r="I46" s="3" t="s">
        <v>5</v>
      </c>
    </row>
    <row r="47" spans="4:9" ht="20.100000000000001" customHeight="1">
      <c r="D47" s="10" t="s">
        <v>31</v>
      </c>
      <c r="E47" s="57">
        <v>6000000</v>
      </c>
      <c r="F47" s="57">
        <v>6000000</v>
      </c>
      <c r="G47" s="57">
        <v>6000000</v>
      </c>
      <c r="H47" s="57">
        <v>6000000</v>
      </c>
      <c r="I47" s="4" t="s">
        <v>6</v>
      </c>
    </row>
    <row r="48" spans="4:9" ht="20.100000000000001" customHeight="1">
      <c r="D48" s="10" t="s">
        <v>130</v>
      </c>
      <c r="E48" s="57">
        <v>6000000</v>
      </c>
      <c r="F48" s="57">
        <v>6000000</v>
      </c>
      <c r="G48" s="57">
        <v>6000000</v>
      </c>
      <c r="H48" s="57">
        <v>6000000</v>
      </c>
      <c r="I48" s="4" t="s">
        <v>7</v>
      </c>
    </row>
    <row r="49" spans="4:9" ht="20.100000000000001" customHeight="1">
      <c r="D49" s="10" t="s">
        <v>73</v>
      </c>
      <c r="E49" s="57">
        <v>288966</v>
      </c>
      <c r="F49" s="57">
        <v>288966</v>
      </c>
      <c r="G49" s="57">
        <v>277897</v>
      </c>
      <c r="H49" s="57">
        <v>273566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-132869</v>
      </c>
      <c r="F58" s="57">
        <v>64024</v>
      </c>
      <c r="G58" s="57">
        <v>19550</v>
      </c>
      <c r="H58" s="57">
        <v>-16907</v>
      </c>
      <c r="I58" s="4" t="s">
        <v>155</v>
      </c>
    </row>
    <row r="59" spans="4:9" ht="20.100000000000001" customHeight="1">
      <c r="D59" s="10" t="s">
        <v>38</v>
      </c>
      <c r="E59" s="57">
        <v>6156097</v>
      </c>
      <c r="F59" s="57">
        <v>6352990</v>
      </c>
      <c r="G59" s="57">
        <v>6297447</v>
      </c>
      <c r="H59" s="57">
        <v>6256659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10174739</v>
      </c>
      <c r="F61" s="58">
        <v>9438485</v>
      </c>
      <c r="G61" s="58">
        <v>9103571</v>
      </c>
      <c r="H61" s="58">
        <v>8615724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5701364</v>
      </c>
      <c r="F65" s="56">
        <v>7464994</v>
      </c>
      <c r="G65" s="56">
        <v>6004730</v>
      </c>
      <c r="H65" s="56">
        <v>3602038</v>
      </c>
      <c r="I65" s="3" t="s">
        <v>88</v>
      </c>
    </row>
    <row r="66" spans="4:9" ht="20.100000000000001" customHeight="1">
      <c r="D66" s="10" t="s">
        <v>110</v>
      </c>
      <c r="E66" s="57">
        <v>5331144</v>
      </c>
      <c r="F66" s="57">
        <v>6855710</v>
      </c>
      <c r="G66" s="57">
        <v>5407115</v>
      </c>
      <c r="H66" s="57">
        <v>3465098</v>
      </c>
      <c r="I66" s="4" t="s">
        <v>89</v>
      </c>
    </row>
    <row r="67" spans="4:9" ht="20.100000000000001" customHeight="1">
      <c r="D67" s="10" t="s">
        <v>132</v>
      </c>
      <c r="E67" s="57">
        <v>370220</v>
      </c>
      <c r="F67" s="57">
        <v>609284</v>
      </c>
      <c r="G67" s="57">
        <v>597615</v>
      </c>
      <c r="H67" s="57">
        <v>136940</v>
      </c>
      <c r="I67" s="4" t="s">
        <v>90</v>
      </c>
    </row>
    <row r="68" spans="4:9" ht="20.100000000000001" customHeight="1">
      <c r="D68" s="10" t="s">
        <v>111</v>
      </c>
      <c r="E68" s="57">
        <v>333847</v>
      </c>
      <c r="F68" s="57">
        <v>290283</v>
      </c>
      <c r="G68" s="57">
        <v>292044</v>
      </c>
      <c r="H68" s="57">
        <v>280870</v>
      </c>
      <c r="I68" s="4" t="s">
        <v>91</v>
      </c>
    </row>
    <row r="69" spans="4:9" ht="20.100000000000001" customHeight="1">
      <c r="D69" s="10" t="s">
        <v>112</v>
      </c>
      <c r="E69" s="57">
        <v>71908</v>
      </c>
      <c r="F69" s="57">
        <v>78508</v>
      </c>
      <c r="G69" s="57">
        <v>84855</v>
      </c>
      <c r="H69" s="57">
        <v>76900</v>
      </c>
      <c r="I69" s="4" t="s">
        <v>92</v>
      </c>
    </row>
    <row r="70" spans="4:9" ht="20.100000000000001" customHeight="1">
      <c r="D70" s="10" t="s">
        <v>113</v>
      </c>
      <c r="E70" s="57">
        <v>162411</v>
      </c>
      <c r="F70" s="57">
        <v>170696</v>
      </c>
      <c r="G70" s="57">
        <v>156400</v>
      </c>
      <c r="H70" s="57">
        <v>156018</v>
      </c>
      <c r="I70" s="4" t="s">
        <v>93</v>
      </c>
    </row>
    <row r="71" spans="4:9" ht="20.100000000000001" customHeight="1">
      <c r="D71" s="10" t="s">
        <v>114</v>
      </c>
      <c r="E71" s="57">
        <v>5810</v>
      </c>
      <c r="F71" s="57">
        <v>6800</v>
      </c>
      <c r="G71" s="57">
        <v>7395</v>
      </c>
      <c r="H71" s="57">
        <v>6861</v>
      </c>
      <c r="I71" s="4" t="s">
        <v>94</v>
      </c>
    </row>
    <row r="72" spans="4:9" ht="20.100000000000001" customHeight="1">
      <c r="D72" s="10" t="s">
        <v>115</v>
      </c>
      <c r="E72" s="57">
        <v>-41345</v>
      </c>
      <c r="F72" s="57">
        <v>233693</v>
      </c>
      <c r="G72" s="57">
        <v>213321</v>
      </c>
      <c r="H72" s="57">
        <v>-227691</v>
      </c>
      <c r="I72" s="4" t="s">
        <v>95</v>
      </c>
    </row>
    <row r="73" spans="4:9" ht="20.100000000000001" customHeight="1">
      <c r="D73" s="10" t="s">
        <v>116</v>
      </c>
      <c r="E73" s="57">
        <v>43642</v>
      </c>
      <c r="F73" s="57">
        <v>41558</v>
      </c>
      <c r="G73" s="57">
        <v>0</v>
      </c>
      <c r="H73" s="57">
        <v>89659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1594</v>
      </c>
      <c r="G74" s="57">
        <v>9032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2297</v>
      </c>
      <c r="F75" s="57">
        <v>273657</v>
      </c>
      <c r="G75" s="57">
        <v>204289</v>
      </c>
      <c r="H75" s="57">
        <v>-138032</v>
      </c>
      <c r="I75" s="4" t="s">
        <v>96</v>
      </c>
    </row>
    <row r="76" spans="4:9" ht="20.100000000000001" customHeight="1">
      <c r="D76" s="10" t="s">
        <v>118</v>
      </c>
      <c r="E76" s="57">
        <v>196425</v>
      </c>
      <c r="F76" s="57">
        <v>160386</v>
      </c>
      <c r="G76" s="57">
        <v>160976</v>
      </c>
      <c r="H76" s="57">
        <v>150032</v>
      </c>
      <c r="I76" s="4" t="s">
        <v>97</v>
      </c>
    </row>
    <row r="77" spans="4:9" ht="20.100000000000001" customHeight="1">
      <c r="D77" s="10" t="s">
        <v>190</v>
      </c>
      <c r="E77" s="57">
        <v>-194128</v>
      </c>
      <c r="F77" s="57">
        <v>113271</v>
      </c>
      <c r="G77" s="57">
        <v>43313</v>
      </c>
      <c r="H77" s="57">
        <v>-288064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2575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-194128</v>
      </c>
      <c r="F82" s="57">
        <v>110696</v>
      </c>
      <c r="G82" s="57">
        <v>43313</v>
      </c>
      <c r="H82" s="57">
        <v>-288064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-194128</v>
      </c>
      <c r="F84" s="58">
        <v>110696</v>
      </c>
      <c r="G84" s="58">
        <v>43313</v>
      </c>
      <c r="H84" s="58">
        <v>-288064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36796</v>
      </c>
      <c r="F88" s="56">
        <v>19560</v>
      </c>
      <c r="G88" s="56">
        <v>10894</v>
      </c>
      <c r="H88" s="56">
        <v>52209</v>
      </c>
      <c r="I88" s="3" t="s">
        <v>16</v>
      </c>
    </row>
    <row r="89" spans="4:9" ht="20.100000000000001" customHeight="1">
      <c r="D89" s="10" t="s">
        <v>43</v>
      </c>
      <c r="E89" s="57">
        <v>-965570</v>
      </c>
      <c r="F89" s="57">
        <v>112561</v>
      </c>
      <c r="G89" s="57">
        <v>-16057</v>
      </c>
      <c r="H89" s="57">
        <v>488855</v>
      </c>
      <c r="I89" s="4" t="s">
        <v>17</v>
      </c>
    </row>
    <row r="90" spans="4:9" ht="20.100000000000001" customHeight="1">
      <c r="D90" s="10" t="s">
        <v>44</v>
      </c>
      <c r="E90" s="57">
        <v>-206978</v>
      </c>
      <c r="F90" s="57">
        <v>-142830</v>
      </c>
      <c r="G90" s="57">
        <v>-17021</v>
      </c>
      <c r="H90" s="57">
        <v>-74792</v>
      </c>
      <c r="I90" s="4" t="s">
        <v>18</v>
      </c>
    </row>
    <row r="91" spans="4:9" ht="20.100000000000001" customHeight="1">
      <c r="D91" s="10" t="s">
        <v>45</v>
      </c>
      <c r="E91" s="57">
        <v>1137613</v>
      </c>
      <c r="F91" s="57">
        <v>47505</v>
      </c>
      <c r="G91" s="57">
        <v>41744</v>
      </c>
      <c r="H91" s="57">
        <v>-455378</v>
      </c>
      <c r="I91" s="4" t="s">
        <v>19</v>
      </c>
    </row>
    <row r="92" spans="4:9" ht="20.100000000000001" customHeight="1">
      <c r="D92" s="21" t="s">
        <v>47</v>
      </c>
      <c r="E92" s="58">
        <v>1861</v>
      </c>
      <c r="F92" s="58">
        <v>36796</v>
      </c>
      <c r="G92" s="58">
        <v>19560</v>
      </c>
      <c r="H92" s="58">
        <v>10894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121.62483333333333</v>
      </c>
      <c r="F96" s="22">
        <f>+F8*100/F10</f>
        <v>745.93155000000002</v>
      </c>
      <c r="G96" s="22">
        <f>+G8*100/G10</f>
        <v>332.57911666666666</v>
      </c>
      <c r="H96" s="22">
        <f>+H8*100/H10</f>
        <v>90.928700000000006</v>
      </c>
      <c r="I96" s="3" t="s">
        <v>22</v>
      </c>
    </row>
    <row r="97" spans="1:15" ht="20.100000000000001" customHeight="1">
      <c r="D97" s="10" t="s">
        <v>49</v>
      </c>
      <c r="E97" s="13">
        <f>+E84/E10</f>
        <v>-3.2354666666666664E-2</v>
      </c>
      <c r="F97" s="13">
        <f>+F84/F10</f>
        <v>1.8449333333333335E-2</v>
      </c>
      <c r="G97" s="13">
        <f>+G84/G10</f>
        <v>7.2188333333333332E-3</v>
      </c>
      <c r="H97" s="13">
        <f>+H84/H10</f>
        <v>-4.8010666666666667E-2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1.0260161666666667</v>
      </c>
      <c r="F99" s="13">
        <f>+F59/F10</f>
        <v>1.0588316666666666</v>
      </c>
      <c r="G99" s="13">
        <f>+G59/G10</f>
        <v>1.0495745000000001</v>
      </c>
      <c r="H99" s="13">
        <f>+H59/H10</f>
        <v>1.0427765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-19.162614357537294</v>
      </c>
      <c r="F100" s="13">
        <f>+F11/F84</f>
        <v>37.941750379417506</v>
      </c>
      <c r="G100" s="13">
        <f>+G11/G84</f>
        <v>139.91180476993051</v>
      </c>
      <c r="H100" s="13">
        <f>+H11/H84</f>
        <v>-10.414352366140857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0.60427897741052483</v>
      </c>
      <c r="F103" s="23">
        <f>+F11/F59</f>
        <v>0.66110603038884053</v>
      </c>
      <c r="G103" s="23">
        <f>+G11/G59</f>
        <v>0.96229472038430808</v>
      </c>
      <c r="H103" s="23">
        <f>+H11/H59</f>
        <v>0.47948913309803204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6.4935338280453587</v>
      </c>
      <c r="F105" s="30">
        <f>+F67*100/F65</f>
        <v>8.1618819787397019</v>
      </c>
      <c r="G105" s="30">
        <f>+G67*100/G65</f>
        <v>9.9524041880317675</v>
      </c>
      <c r="H105" s="30">
        <f>+H67*100/H65</f>
        <v>3.8017366835108346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4.0288604621630891E-2</v>
      </c>
      <c r="F106" s="31">
        <f>+F75*100/F65</f>
        <v>3.6658703275582005</v>
      </c>
      <c r="G106" s="31">
        <f>+G75*100/G65</f>
        <v>3.4021346505171755</v>
      </c>
      <c r="H106" s="31">
        <f>+H75*100/H65</f>
        <v>-3.8320528545229116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-3.4049395898946289</v>
      </c>
      <c r="F107" s="31">
        <f>+F82*100/F65</f>
        <v>1.4828679031758096</v>
      </c>
      <c r="G107" s="31">
        <f>+G82*100/G65</f>
        <v>0.7213146969139328</v>
      </c>
      <c r="H107" s="31">
        <f>+H82*100/H65</f>
        <v>-7.9972504454422744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2.2575517661927249E-2</v>
      </c>
      <c r="F108" s="31">
        <f>(F82+F76)*100/F30</f>
        <v>2.8720922902351385</v>
      </c>
      <c r="G108" s="31">
        <f>(G82+G76)*100/G30</f>
        <v>2.244053459900516</v>
      </c>
      <c r="H108" s="31">
        <f>(H82+H76)*100/H30</f>
        <v>-1.602094031795819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-3.1534265948051177</v>
      </c>
      <c r="F109" s="29">
        <f>+F84*100/F59</f>
        <v>1.7424236461886451</v>
      </c>
      <c r="G109" s="29">
        <f>+G84*100/G59</f>
        <v>0.68778665386147753</v>
      </c>
      <c r="H109" s="29">
        <f>+H84*100/H59</f>
        <v>-4.6041185878917164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39.496266194150039</v>
      </c>
      <c r="F111" s="22">
        <f>+F43*100/F30</f>
        <v>32.690574811529608</v>
      </c>
      <c r="G111" s="22">
        <f>+G43*100/G30</f>
        <v>30.824431423668798</v>
      </c>
      <c r="H111" s="22">
        <f>+H43*100/H30</f>
        <v>27.380925851385211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60.503733805849961</v>
      </c>
      <c r="F112" s="13">
        <f>+F59*100/F30</f>
        <v>67.309425188470399</v>
      </c>
      <c r="G112" s="13">
        <f>+G59*100/G30</f>
        <v>69.175568576331202</v>
      </c>
      <c r="H112" s="13">
        <f>+H59*100/H30</f>
        <v>72.619074148614786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1.169403080056001E-2</v>
      </c>
      <c r="F113" s="23">
        <f>+F75/F76</f>
        <v>1.7062399461299615</v>
      </c>
      <c r="G113" s="23">
        <f>+G75/G76</f>
        <v>1.2690649537819303</v>
      </c>
      <c r="H113" s="23">
        <f>+H75/H76</f>
        <v>-0.92001706302655428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0.56034498771909536</v>
      </c>
      <c r="F115" s="22">
        <f>+F65/F30</f>
        <v>0.79091019374401716</v>
      </c>
      <c r="G115" s="22">
        <f>+G65/G30</f>
        <v>0.65960160029509296</v>
      </c>
      <c r="H115" s="22">
        <f>+H65/H30</f>
        <v>0.41807722717208673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1.7569114845555123</v>
      </c>
      <c r="F116" s="13">
        <f>+F65/F28</f>
        <v>2.3324177583838224</v>
      </c>
      <c r="G116" s="13">
        <f>+G65/G28</f>
        <v>1.8608833410757413</v>
      </c>
      <c r="H116" s="13">
        <f>+H65/H28</f>
        <v>1.0701588375856497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2.3265878427733475</v>
      </c>
      <c r="F117" s="23">
        <f>+F65/F120</f>
        <v>2.5635404840545251</v>
      </c>
      <c r="G117" s="23">
        <f>+G65/G120</f>
        <v>2.1240771522149231</v>
      </c>
      <c r="H117" s="23">
        <f>+H65/H120</f>
        <v>1.3402373556897349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1.6097895756825316</v>
      </c>
      <c r="F119" s="59">
        <f>+F23/F39</f>
        <v>1.9437662352394025</v>
      </c>
      <c r="G119" s="59">
        <f>+G23/G39</f>
        <v>2.0074333849822743</v>
      </c>
      <c r="H119" s="59">
        <f>+H23/H39</f>
        <v>2.1616755958877318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2450526</v>
      </c>
      <c r="F120" s="58">
        <f>+F23-F39</f>
        <v>2911986</v>
      </c>
      <c r="G120" s="58">
        <f>+G23-G39</f>
        <v>2826983</v>
      </c>
      <c r="H120" s="58">
        <f>+H23-H39</f>
        <v>2687612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2015-08-13T12:02:14Z</dcterms:modified>
</cp:coreProperties>
</file>